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definedNames>
    <definedName name="Cina1Gkal">Лист1!$C$4</definedName>
  </definedNames>
  <calcPr calcId="125725"/>
</workbook>
</file>

<file path=xl/calcChain.xml><?xml version="1.0" encoding="utf-8"?>
<calcChain xmlns="http://schemas.openxmlformats.org/spreadsheetml/2006/main">
  <c r="D12" i="1"/>
  <c r="C7"/>
  <c r="E7"/>
  <c r="D8"/>
  <c r="E8"/>
  <c r="C8"/>
  <c r="C10" l="1"/>
  <c r="C12" s="1"/>
  <c r="E10"/>
  <c r="E12" s="1"/>
</calcChain>
</file>

<file path=xl/sharedStrings.xml><?xml version="1.0" encoding="utf-8"?>
<sst xmlns="http://schemas.openxmlformats.org/spreadsheetml/2006/main" count="16" uniqueCount="16">
  <si>
    <t>Разом</t>
  </si>
  <si>
    <t xml:space="preserve">Економія: </t>
  </si>
  <si>
    <t xml:space="preserve">    на спожитому теплі</t>
  </si>
  <si>
    <t xml:space="preserve">   на 2-х ставков. тарифі</t>
  </si>
  <si>
    <t>Спожито Гкал</t>
  </si>
  <si>
    <t>в %%</t>
  </si>
  <si>
    <t>Сума за тепло, грн.</t>
  </si>
  <si>
    <t>ЖОВТЕНЬ 2015 р.</t>
  </si>
  <si>
    <t>Ціна 1 Гкал (грн.)</t>
  </si>
  <si>
    <t>Будинок</t>
  </si>
  <si>
    <t xml:space="preserve">Економія за місяць (грн.): </t>
  </si>
  <si>
    <t>1кімн. квартира</t>
  </si>
  <si>
    <t>2кімн. квартира</t>
  </si>
  <si>
    <t>3кімн. квартира</t>
  </si>
  <si>
    <t>Чи варто було вкладати гроші в ремонтний фонд?!</t>
  </si>
  <si>
    <t>Правління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</si>
</sst>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i/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164" fontId="3" fillId="0" borderId="1" xfId="0" applyNumberFormat="1" applyFont="1" applyBorder="1"/>
    <xf numFmtId="1" fontId="3" fillId="0" borderId="1" xfId="0" applyNumberFormat="1" applyFont="1" applyBorder="1"/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0" fontId="4" fillId="0" borderId="2" xfId="0" applyFont="1" applyBorder="1"/>
    <xf numFmtId="2" fontId="4" fillId="0" borderId="0" xfId="0" applyNumberFormat="1" applyFont="1"/>
    <xf numFmtId="0" fontId="4" fillId="0" borderId="0" xfId="0" applyFont="1"/>
    <xf numFmtId="2" fontId="3" fillId="0" borderId="3" xfId="0" applyNumberFormat="1" applyFont="1" applyBorder="1"/>
    <xf numFmtId="1" fontId="2" fillId="0" borderId="1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E20"/>
  <sheetViews>
    <sheetView tabSelected="1" workbookViewId="0">
      <selection activeCell="B10" sqref="B10"/>
    </sheetView>
  </sheetViews>
  <sheetFormatPr defaultRowHeight="15"/>
  <cols>
    <col min="1" max="1" width="3.140625" customWidth="1"/>
    <col min="2" max="2" width="27.28515625" customWidth="1"/>
    <col min="3" max="3" width="15.85546875" customWidth="1"/>
    <col min="4" max="4" width="14.85546875" customWidth="1"/>
    <col min="5" max="5" width="19.140625" customWidth="1"/>
  </cols>
  <sheetData>
    <row r="3" spans="2:5" ht="23.25">
      <c r="B3" s="2" t="s">
        <v>7</v>
      </c>
      <c r="C3" s="2"/>
      <c r="D3" s="2"/>
      <c r="E3" s="2"/>
    </row>
    <row r="4" spans="2:5" ht="23.25">
      <c r="B4" s="3" t="s">
        <v>8</v>
      </c>
      <c r="C4" s="3">
        <v>572</v>
      </c>
      <c r="D4" s="3"/>
      <c r="E4" s="3"/>
    </row>
    <row r="5" spans="2:5" ht="23.25">
      <c r="B5" s="4" t="s">
        <v>9</v>
      </c>
      <c r="C5" s="5">
        <v>29</v>
      </c>
      <c r="D5" s="5">
        <v>43</v>
      </c>
      <c r="E5" s="5">
        <v>49</v>
      </c>
    </row>
    <row r="6" spans="2:5" ht="23.25">
      <c r="B6" s="4" t="s">
        <v>4</v>
      </c>
      <c r="C6" s="6">
        <v>26.5</v>
      </c>
      <c r="D6" s="6">
        <v>37.25996</v>
      </c>
      <c r="E6" s="6">
        <v>32.299999999999997</v>
      </c>
    </row>
    <row r="7" spans="2:5" ht="23.25">
      <c r="B7" s="4" t="s">
        <v>5</v>
      </c>
      <c r="C7" s="7">
        <f>(C6-D6)/D6*100+100</f>
        <v>71.121922836202714</v>
      </c>
      <c r="D7" s="7">
        <v>100</v>
      </c>
      <c r="E7" s="7">
        <f>(E6-D6)/C6*100+100</f>
        <v>81.283169811320747</v>
      </c>
    </row>
    <row r="8" spans="2:5" ht="69.75">
      <c r="B8" s="8" t="s">
        <v>6</v>
      </c>
      <c r="C8" s="9">
        <f>C6*Cina1Gkal</f>
        <v>15158</v>
      </c>
      <c r="D8" s="9">
        <f>D6*Cina1Gkal</f>
        <v>21312.697120000001</v>
      </c>
      <c r="E8" s="9">
        <f>E6*Cina1Gkal</f>
        <v>18475.599999999999</v>
      </c>
    </row>
    <row r="9" spans="2:5" ht="23.25">
      <c r="B9" s="15" t="s">
        <v>1</v>
      </c>
      <c r="C9" s="9"/>
      <c r="D9" s="4"/>
      <c r="E9" s="9"/>
    </row>
    <row r="10" spans="2:5" ht="51.75" customHeight="1">
      <c r="B10" s="16" t="s">
        <v>2</v>
      </c>
      <c r="C10" s="9">
        <f>D8-C8</f>
        <v>6154.6971200000007</v>
      </c>
      <c r="D10" s="4">
        <v>0</v>
      </c>
      <c r="E10" s="9">
        <f>D8-E8</f>
        <v>2837.0971200000022</v>
      </c>
    </row>
    <row r="11" spans="2:5" ht="67.5" customHeight="1">
      <c r="B11" s="16" t="s">
        <v>3</v>
      </c>
      <c r="C11" s="9">
        <v>2000</v>
      </c>
      <c r="D11" s="4">
        <v>0</v>
      </c>
      <c r="E11" s="9">
        <v>0</v>
      </c>
    </row>
    <row r="12" spans="2:5" ht="23.25">
      <c r="B12" s="8" t="s">
        <v>0</v>
      </c>
      <c r="C12" s="9">
        <f>C10+C11</f>
        <v>8154.6971200000007</v>
      </c>
      <c r="D12" s="7">
        <f>D10+D11</f>
        <v>0</v>
      </c>
      <c r="E12" s="9">
        <f>E10+E11</f>
        <v>2837.0971200000022</v>
      </c>
    </row>
    <row r="13" spans="2:5" ht="23.25">
      <c r="B13" s="10" t="s">
        <v>10</v>
      </c>
      <c r="C13" s="11"/>
      <c r="D13" s="12"/>
      <c r="E13" s="13"/>
    </row>
    <row r="14" spans="2:5" ht="46.5">
      <c r="B14" s="8" t="s">
        <v>11</v>
      </c>
      <c r="C14" s="14">
        <v>75</v>
      </c>
      <c r="D14" s="4">
        <v>0</v>
      </c>
      <c r="E14" s="4">
        <v>25</v>
      </c>
    </row>
    <row r="15" spans="2:5" ht="46.5">
      <c r="B15" s="8" t="s">
        <v>12</v>
      </c>
      <c r="C15" s="14">
        <v>102</v>
      </c>
      <c r="D15" s="4">
        <v>0</v>
      </c>
      <c r="E15" s="4">
        <v>34</v>
      </c>
    </row>
    <row r="16" spans="2:5" ht="46.5">
      <c r="B16" s="8" t="s">
        <v>13</v>
      </c>
      <c r="C16" s="14">
        <v>134</v>
      </c>
      <c r="D16" s="4">
        <v>0</v>
      </c>
      <c r="E16" s="4">
        <v>45</v>
      </c>
    </row>
    <row r="19" spans="2:5" ht="23.25">
      <c r="B19" s="3" t="s">
        <v>14</v>
      </c>
    </row>
    <row r="20" spans="2:5" ht="15.75">
      <c r="E20" s="1" t="s">
        <v>15</v>
      </c>
    </row>
  </sheetData>
  <mergeCells count="1">
    <mergeCell ref="B3:E3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Cina1Gkal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Володимир</dc:creator>
  <cp:lastModifiedBy>Володимир</cp:lastModifiedBy>
  <cp:lastPrinted>2015-11-14T11:16:48Z</cp:lastPrinted>
  <dcterms:created xsi:type="dcterms:W3CDTF">2015-11-14T10:13:35Z</dcterms:created>
  <dcterms:modified xsi:type="dcterms:W3CDTF">2015-11-14T11:47:39Z</dcterms:modified>
</cp:coreProperties>
</file>